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y Plan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<sst xmlns="http://schemas.openxmlformats.org/spreadsheetml/2006/main" count="27" uniqueCount="27">
  <si>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Party Drinks Planner</t>
  </si>
  <si>
    <t xml:space="preserve">Free template by Knot &amp; Style — knotandstyle.com</t>
  </si>
  <si>
    <t xml:space="preserve">Guests</t>
  </si>
  <si>
    <t xml:space="preserve">Party length (hours)</t>
  </si>
  <si>
    <t xml:space="preserve">Drinks per guest, first hour</t>
  </si>
  <si>
    <t xml:space="preserve">Drinks per guest, each later hour</t>
  </si>
  <si>
    <t xml:space="preserve">Share: wine</t>
  </si>
  <si>
    <t xml:space="preserve">Share: beer</t>
  </si>
  <si>
    <t xml:space="preserve">Share: cocktails / spirits</t>
  </si>
  <si>
    <t xml:space="preserve">Safety buffer</t>
  </si>
  <si>
    <t xml:space="preserve">Shares add to</t>
  </si>
  <si>
    <t xml:space="preserve">Total drinks (with buffer)</t>
  </si>
  <si>
    <t xml:space="preserve">Drink</t>
  </si>
  <si>
    <t xml:space="preserve">Drinks needed</t>
  </si>
  <si>
    <t xml:space="preserve">Servings per unit</t>
  </si>
  <si>
    <t xml:space="preserve">Unit</t>
  </si>
  <si>
    <t xml:space="preserve">Units to buy</t>
  </si>
  <si>
    <t xml:space="preserve">Wine</t>
  </si>
  <si>
    <t xml:space="preserve">750 ml bottle (5 x 5 oz glasses)</t>
  </si>
  <si>
    <t xml:space="preserve">Beer</t>
  </si>
  <si>
    <t xml:space="preserve">can/bottle</t>
  </si>
  <si>
    <t xml:space="preserve">Spirits (1.5 oz pours)</t>
  </si>
  <si>
    <t xml:space="preserve">750 ml bottle (~17 x 1.5 oz pours)</t>
  </si>
  <si>
    <t xml:space="preserve">Ice (lb, ~1 lb per guest)</t>
  </si>
  <si>
    <t xml:space="preserve">Mixer (1 L bottles, ~3 cocktails each)</t>
  </si>
  <si>
    <t xml:space="preserve">Rule of thumb only — adjust for your crowd. Please drink responsibly.</t>
  </si>
  <si>
    <t xml:space="preserve">Keep the counter dry: Knot &amp; Style 18 x 12 in bar mats — knotandstyle.com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</si>
</sst>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u val="single"/>
      <sz val="11"/>
      <color rgb="FF0563C1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7A2E2E"/>
        <bgColor rgb="FF99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7A2E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notandstyle.com/" TargetMode="External"/><Relationship Id="rId2" Type="http://schemas.openxmlformats.org/officeDocument/2006/relationships/hyperlink" Target="https://knotandstyle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36"/>
    <col collapsed="false" customWidth="true" hidden="false" outlineLevel="0" max="5" min="5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0" t="s">
        <v>2</v>
      </c>
      <c r="B4" s="3" t="n">
        <v>20</v>
      </c>
    </row>
    <row r="5" customFormat="false" ht="15" hidden="false" customHeight="false" outlineLevel="0" collapsed="false">
      <c r="A5" s="0" t="s">
        <v>3</v>
      </c>
      <c r="B5" s="3" t="n">
        <v>4</v>
      </c>
    </row>
    <row r="6" customFormat="false" ht="15" hidden="false" customHeight="false" outlineLevel="0" collapsed="false">
      <c r="A6" s="0" t="s">
        <v>4</v>
      </c>
      <c r="B6" s="3" t="n">
        <v>2</v>
      </c>
    </row>
    <row r="7" customFormat="false" ht="15" hidden="false" customHeight="false" outlineLevel="0" collapsed="false">
      <c r="A7" s="0" t="s">
        <v>5</v>
      </c>
      <c r="B7" s="3" t="n">
        <v>1</v>
      </c>
    </row>
    <row r="8" customFormat="false" ht="15" hidden="false" customHeight="false" outlineLevel="0" collapsed="false">
      <c r="A8" s="0" t="s">
        <v>6</v>
      </c>
      <c r="B8" s="4" t="n">
        <v>0.4</v>
      </c>
    </row>
    <row r="9" customFormat="false" ht="15" hidden="false" customHeight="false" outlineLevel="0" collapsed="false">
      <c r="A9" s="0" t="s">
        <v>7</v>
      </c>
      <c r="B9" s="4" t="n">
        <v>0.3</v>
      </c>
    </row>
    <row r="10" customFormat="false" ht="15" hidden="false" customHeight="false" outlineLevel="0" collapsed="false">
      <c r="A10" s="0" t="s">
        <v>8</v>
      </c>
      <c r="B10" s="4" t="n">
        <v>0.3</v>
      </c>
    </row>
    <row r="11" customFormat="false" ht="15" hidden="false" customHeight="false" outlineLevel="0" collapsed="false">
      <c r="A11" s="0" t="s">
        <v>9</v>
      </c>
      <c r="B11" s="4" t="n">
        <v>0.1</v>
      </c>
    </row>
    <row r="12" customFormat="false" ht="15" hidden="false" customHeight="false" outlineLevel="0" collapsed="false">
      <c r="A12" s="0" t="s">
        <v>10</v>
      </c>
      <c r="B12" s="5" t="n">
        <f aca="false">B8+B9+B10</f>
        <v>1</v>
      </c>
      <c r="C12" s="0" t="str">
        <f aca="false">IF(ROUND(B12,4)=1,"OK","Adjust shares to 100%")</f>
        <v>OK</v>
      </c>
    </row>
    <row r="14" customFormat="false" ht="15" hidden="false" customHeight="false" outlineLevel="0" collapsed="false">
      <c r="A14" s="6" t="s">
        <v>11</v>
      </c>
      <c r="B14" s="0" t="n">
        <f aca="false">ROUNDUP(B4*(B6+MAX(0,B5-1)*B7)*(1+B11),0)</f>
        <v>110</v>
      </c>
    </row>
    <row r="16" customFormat="false" ht="28.35" hidden="false" customHeight="false" outlineLevel="0" collapsed="false">
      <c r="A16" s="7" t="s">
        <v>12</v>
      </c>
      <c r="B16" s="7" t="s">
        <v>13</v>
      </c>
      <c r="C16" s="7" t="s">
        <v>14</v>
      </c>
      <c r="D16" s="7" t="s">
        <v>15</v>
      </c>
      <c r="E16" s="7" t="s">
        <v>16</v>
      </c>
    </row>
    <row r="17" customFormat="false" ht="15" hidden="false" customHeight="false" outlineLevel="0" collapsed="false">
      <c r="A17" s="0" t="s">
        <v>17</v>
      </c>
      <c r="B17" s="8" t="n">
        <f aca="false">B14*B8</f>
        <v>44</v>
      </c>
      <c r="C17" s="3" t="n">
        <v>5</v>
      </c>
      <c r="D17" s="0" t="s">
        <v>18</v>
      </c>
      <c r="E17" s="0" t="n">
        <f aca="false">ROUNDUP(B17/C17,0)</f>
        <v>9</v>
      </c>
    </row>
    <row r="18" customFormat="false" ht="15" hidden="false" customHeight="false" outlineLevel="0" collapsed="false">
      <c r="A18" s="0" t="s">
        <v>19</v>
      </c>
      <c r="B18" s="8" t="n">
        <f aca="false">B14*B9</f>
        <v>33</v>
      </c>
      <c r="C18" s="3" t="n">
        <v>1</v>
      </c>
      <c r="D18" s="0" t="s">
        <v>20</v>
      </c>
      <c r="E18" s="0" t="n">
        <f aca="false">ROUNDUP(B18/C18,0)</f>
        <v>33</v>
      </c>
    </row>
    <row r="19" customFormat="false" ht="15" hidden="false" customHeight="false" outlineLevel="0" collapsed="false">
      <c r="A19" s="0" t="s">
        <v>21</v>
      </c>
      <c r="B19" s="8" t="n">
        <f aca="false">B14*B10</f>
        <v>33</v>
      </c>
      <c r="C19" s="3" t="n">
        <v>16.9</v>
      </c>
      <c r="D19" s="0" t="s">
        <v>22</v>
      </c>
      <c r="E19" s="0" t="n">
        <f aca="false">ROUNDUP(B19/C19,0)</f>
        <v>2</v>
      </c>
    </row>
    <row r="21" customFormat="false" ht="15" hidden="false" customHeight="false" outlineLevel="0" collapsed="false">
      <c r="A21" s="0" t="s">
        <v>23</v>
      </c>
      <c r="E21" s="0" t="n">
        <f aca="false">ROUNDUP(B4*1,0)</f>
        <v>20</v>
      </c>
    </row>
    <row r="22" customFormat="false" ht="15" hidden="false" customHeight="false" outlineLevel="0" collapsed="false">
      <c r="A22" s="0" t="s">
        <v>24</v>
      </c>
      <c r="E22" s="0" t="n">
        <f aca="false">ROUNDUP(B19/3,0)</f>
        <v>11</v>
      </c>
    </row>
    <row r="24" customFormat="false" ht="15" hidden="false" customHeight="false" outlineLevel="0" collapsed="false">
      <c r="A24" s="0" t="s">
        <v>25</v>
      </c>
    </row>
    <row r="25" customFormat="false" ht="15" hidden="false" customHeight="false" outlineLevel="0" collapsed="false">
      <c r="A25" s="2" t="s">
        <v>26</v>
      </c>
    </row>
  </sheetData>
  <hyperlinks>
    <hyperlink ref="A2" r:id="rId1" display="Free template by Knot &amp; Style — knotandstyle.com"/>
    <hyperlink ref="A25" r:id="rId2" display="Keep the counter dry: Knot &amp; Style 18 x 12 in bar mats — knotandstyl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2026-11-01T00:58:01Z</dcterms:created>
  <dc:creator>openpyxl</dc:creator>
  <dc:description/>
  <dc:language>en-US</dc:language>
  <cp:lastModifiedBy/>
  <dcterms:modified xsi:type="dcterms:W3CDTF">2026-11-01T00:58:01Z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