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entory" sheetId="1" state="visible" r:id="rId3"/>
    <sheet name="Batch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<sst xmlns="http://schemas.openxmlformats.org/spreadsheetml/2006/main" count="49" uniqueCount="42">
  <si>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 xml:space="preserve">Home Bar Inventory</t>
  </si>
  <si>
    <t xml:space="preserve">Free template by Knot &amp; Style — knotandstyle.com</t>
  </si>
  <si>
    <t xml:space="preserve">Item</t>
  </si>
  <si>
    <t xml:space="preserve">Category</t>
  </si>
  <si>
    <t xml:space="preserve">Bottle size (ml)</t>
  </si>
  <si>
    <t xml:space="preserve">Bottles on hand</t>
  </si>
  <si>
    <t xml:space="preserve">Par level (bottles)</t>
  </si>
  <si>
    <t xml:space="preserve">To buy</t>
  </si>
  <si>
    <t xml:space="preserve">Price per bottle</t>
  </si>
  <si>
    <t xml:space="preserve">Restock cost</t>
  </si>
  <si>
    <t xml:space="preserve">Status</t>
  </si>
  <si>
    <t xml:space="preserve">Vodka</t>
  </si>
  <si>
    <t xml:space="preserve">Spirit</t>
  </si>
  <si>
    <t xml:space="preserve">Gin</t>
  </si>
  <si>
    <t xml:space="preserve">White rum</t>
  </si>
  <si>
    <t xml:space="preserve">Tequila blanco</t>
  </si>
  <si>
    <t xml:space="preserve">Bourbon</t>
  </si>
  <si>
    <t xml:space="preserve">Triple sec</t>
  </si>
  <si>
    <t xml:space="preserve">Liqueur</t>
  </si>
  <si>
    <t xml:space="preserve">Sweet vermouth</t>
  </si>
  <si>
    <t xml:space="preserve">Fortified wine</t>
  </si>
  <si>
    <t xml:space="preserve">Angostura bitters</t>
  </si>
  <si>
    <t xml:space="preserve">Bitters</t>
  </si>
  <si>
    <t xml:space="preserve">Simple syrup</t>
  </si>
  <si>
    <t xml:space="preserve">Mixer</t>
  </si>
  <si>
    <t xml:space="preserve">Club soda</t>
  </si>
  <si>
    <t xml:space="preserve">Total restock cost</t>
  </si>
  <si>
    <t xml:space="preserve">Items below par</t>
  </si>
  <si>
    <t xml:space="preserve">Cocktail Batch Calculator</t>
  </si>
  <si>
    <t xml:space="preserve">Servings wanted</t>
  </si>
  <si>
    <t xml:space="preserve">Dilution % (water added for no-ice-shake batches)</t>
  </si>
  <si>
    <t xml:space="preserve">Serving glass check: oz per serving (incl. dilution)</t>
  </si>
  <si>
    <t xml:space="preserve">Ingredient</t>
  </si>
  <si>
    <t xml:space="preserve">Per drink (oz)</t>
  </si>
  <si>
    <t xml:space="preserve">Batch (oz)</t>
  </si>
  <si>
    <t xml:space="preserve">Batch (ml)</t>
  </si>
  <si>
    <t xml:space="preserve">Batch (cups)</t>
  </si>
  <si>
    <t xml:space="preserve">Angostura bitters (≈2 dashes)</t>
  </si>
  <si>
    <t xml:space="preserve">Water for dilution</t>
  </si>
  <si>
    <t xml:space="preserve">Total batch</t>
  </si>
  <si>
    <t xml:space="preserve">Tip: stirred drinks usually take ~20–25% water, shaken ~25–30%. Chill the batch before serving. Set a bar mat under the pitcher to catch drips.</t>
  </si>
  <si>
    <t xml:space="preserve">Knot &amp; Style 18 x 12 in rubber bar mats — knotandstyle.com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</si>
</sst>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"/>
    <numFmt numFmtId="166" formatCode="0%"/>
    <numFmt numFmtId="167" formatCode="0.00"/>
    <numFmt numFmtId="168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mbria"/>
      <family val="0"/>
      <charset val="1"/>
    </font>
    <font>
      <u val="single"/>
      <sz val="11"/>
      <color rgb="FF0563C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7A2E2E"/>
        <bgColor rgb="FF993366"/>
      </patternFill>
    </fill>
    <fill>
      <patternFill patternType="solid">
        <fgColor rgb="FFFFF7D6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7A2E2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notandstyle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knotandstyle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0"/>
    <col collapsed="false" customWidth="true" hidden="false" outlineLevel="0" max="8" min="7" style="0" width="14"/>
    <col collapsed="false" customWidth="true" hidden="false" outlineLevel="0" max="9" min="9" style="0" width="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8.3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0" t="s">
        <v>11</v>
      </c>
      <c r="B5" s="0" t="s">
        <v>12</v>
      </c>
      <c r="C5" s="4" t="n">
        <v>750</v>
      </c>
      <c r="D5" s="4" t="n">
        <v>1</v>
      </c>
      <c r="E5" s="4" t="n">
        <v>2</v>
      </c>
      <c r="F5" s="0" t="n">
        <f aca="false">IF(A5="","",MAX(0,E5-D5))</f>
        <v>1</v>
      </c>
      <c r="G5" s="5" t="n">
        <v>25</v>
      </c>
      <c r="H5" s="6" t="n">
        <f aca="false">IF(A5="","",F5*G5)</f>
        <v>25</v>
      </c>
      <c r="I5" s="0" t="str">
        <f aca="false">IF(A5="","",IF(D5&lt;E5,"Restock","OK"))</f>
        <v>Restock</v>
      </c>
    </row>
    <row r="6" customFormat="false" ht="15" hidden="false" customHeight="false" outlineLevel="0" collapsed="false">
      <c r="A6" s="0" t="s">
        <v>13</v>
      </c>
      <c r="B6" s="0" t="s">
        <v>12</v>
      </c>
      <c r="C6" s="4" t="n">
        <v>750</v>
      </c>
      <c r="D6" s="4" t="n">
        <v>1</v>
      </c>
      <c r="E6" s="4" t="n">
        <v>1</v>
      </c>
      <c r="F6" s="0" t="n">
        <f aca="false">IF(A6="","",MAX(0,E6-D6))</f>
        <v>0</v>
      </c>
      <c r="G6" s="5" t="n">
        <v>30</v>
      </c>
      <c r="H6" s="6" t="n">
        <f aca="false">IF(A6="","",F6*G6)</f>
        <v>0</v>
      </c>
      <c r="I6" s="0" t="str">
        <f aca="false">IF(A6="","",IF(D6&lt;E6,"Restock","OK"))</f>
        <v>OK</v>
      </c>
    </row>
    <row r="7" customFormat="false" ht="15" hidden="false" customHeight="false" outlineLevel="0" collapsed="false">
      <c r="A7" s="0" t="s">
        <v>14</v>
      </c>
      <c r="B7" s="0" t="s">
        <v>12</v>
      </c>
      <c r="C7" s="4" t="n">
        <v>750</v>
      </c>
      <c r="D7" s="4" t="n">
        <v>0</v>
      </c>
      <c r="E7" s="4" t="n">
        <v>1</v>
      </c>
      <c r="F7" s="0" t="n">
        <f aca="false">IF(A7="","",MAX(0,E7-D7))</f>
        <v>1</v>
      </c>
      <c r="G7" s="5" t="n">
        <v>20</v>
      </c>
      <c r="H7" s="6" t="n">
        <f aca="false">IF(A7="","",F7*G7)</f>
        <v>20</v>
      </c>
      <c r="I7" s="0" t="str">
        <f aca="false">IF(A7="","",IF(D7&lt;E7,"Restock","OK"))</f>
        <v>Restock</v>
      </c>
    </row>
    <row r="8" customFormat="false" ht="15" hidden="false" customHeight="false" outlineLevel="0" collapsed="false">
      <c r="A8" s="0" t="s">
        <v>15</v>
      </c>
      <c r="B8" s="0" t="s">
        <v>12</v>
      </c>
      <c r="C8" s="4" t="n">
        <v>750</v>
      </c>
      <c r="D8" s="4" t="n">
        <v>1</v>
      </c>
      <c r="E8" s="4" t="n">
        <v>1</v>
      </c>
      <c r="F8" s="0" t="n">
        <f aca="false">IF(A8="","",MAX(0,E8-D8))</f>
        <v>0</v>
      </c>
      <c r="G8" s="5" t="n">
        <v>35</v>
      </c>
      <c r="H8" s="6" t="n">
        <f aca="false">IF(A8="","",F8*G8)</f>
        <v>0</v>
      </c>
      <c r="I8" s="0" t="str">
        <f aca="false">IF(A8="","",IF(D8&lt;E8,"Restock","OK"))</f>
        <v>OK</v>
      </c>
    </row>
    <row r="9" customFormat="false" ht="15" hidden="false" customHeight="false" outlineLevel="0" collapsed="false">
      <c r="A9" s="0" t="s">
        <v>16</v>
      </c>
      <c r="B9" s="0" t="s">
        <v>12</v>
      </c>
      <c r="C9" s="4" t="n">
        <v>750</v>
      </c>
      <c r="D9" s="4" t="n">
        <v>2</v>
      </c>
      <c r="E9" s="4" t="n">
        <v>1</v>
      </c>
      <c r="F9" s="0" t="n">
        <f aca="false">IF(A9="","",MAX(0,E9-D9))</f>
        <v>0</v>
      </c>
      <c r="G9" s="5" t="n">
        <v>35</v>
      </c>
      <c r="H9" s="6" t="n">
        <f aca="false">IF(A9="","",F9*G9)</f>
        <v>0</v>
      </c>
      <c r="I9" s="0" t="str">
        <f aca="false">IF(A9="","",IF(D9&lt;E9,"Restock","OK"))</f>
        <v>OK</v>
      </c>
    </row>
    <row r="10" customFormat="false" ht="15" hidden="false" customHeight="false" outlineLevel="0" collapsed="false">
      <c r="A10" s="0" t="s">
        <v>17</v>
      </c>
      <c r="B10" s="0" t="s">
        <v>18</v>
      </c>
      <c r="C10" s="4" t="n">
        <v>750</v>
      </c>
      <c r="D10" s="4" t="n">
        <v>1</v>
      </c>
      <c r="E10" s="4" t="n">
        <v>1</v>
      </c>
      <c r="F10" s="0" t="n">
        <f aca="false">IF(A10="","",MAX(0,E10-D10))</f>
        <v>0</v>
      </c>
      <c r="G10" s="5" t="n">
        <v>20</v>
      </c>
      <c r="H10" s="6" t="n">
        <f aca="false">IF(A10="","",F10*G10)</f>
        <v>0</v>
      </c>
      <c r="I10" s="0" t="str">
        <f aca="false">IF(A10="","",IF(D10&lt;E10,"Restock","OK"))</f>
        <v>OK</v>
      </c>
    </row>
    <row r="11" customFormat="false" ht="15" hidden="false" customHeight="false" outlineLevel="0" collapsed="false">
      <c r="A11" s="0" t="s">
        <v>19</v>
      </c>
      <c r="B11" s="0" t="s">
        <v>20</v>
      </c>
      <c r="C11" s="4" t="n">
        <v>750</v>
      </c>
      <c r="D11" s="4" t="n">
        <v>0</v>
      </c>
      <c r="E11" s="4" t="n">
        <v>1</v>
      </c>
      <c r="F11" s="0" t="n">
        <f aca="false">IF(A11="","",MAX(0,E11-D11))</f>
        <v>1</v>
      </c>
      <c r="G11" s="5" t="n">
        <v>15</v>
      </c>
      <c r="H11" s="6" t="n">
        <f aca="false">IF(A11="","",F11*G11)</f>
        <v>15</v>
      </c>
      <c r="I11" s="0" t="str">
        <f aca="false">IF(A11="","",IF(D11&lt;E11,"Restock","OK"))</f>
        <v>Restock</v>
      </c>
    </row>
    <row r="12" customFormat="false" ht="15" hidden="false" customHeight="false" outlineLevel="0" collapsed="false">
      <c r="A12" s="0" t="s">
        <v>21</v>
      </c>
      <c r="B12" s="0" t="s">
        <v>22</v>
      </c>
      <c r="C12" s="4" t="n">
        <v>200</v>
      </c>
      <c r="D12" s="4" t="n">
        <v>1</v>
      </c>
      <c r="E12" s="4" t="n">
        <v>1</v>
      </c>
      <c r="F12" s="0" t="n">
        <f aca="false">IF(A12="","",MAX(0,E12-D12))</f>
        <v>0</v>
      </c>
      <c r="G12" s="5" t="n">
        <v>12</v>
      </c>
      <c r="H12" s="6" t="n">
        <f aca="false">IF(A12="","",F12*G12)</f>
        <v>0</v>
      </c>
      <c r="I12" s="0" t="str">
        <f aca="false">IF(A12="","",IF(D12&lt;E12,"Restock","OK"))</f>
        <v>OK</v>
      </c>
    </row>
    <row r="13" customFormat="false" ht="15" hidden="false" customHeight="false" outlineLevel="0" collapsed="false">
      <c r="A13" s="0" t="s">
        <v>23</v>
      </c>
      <c r="B13" s="0" t="s">
        <v>24</v>
      </c>
      <c r="C13" s="4" t="n">
        <v>500</v>
      </c>
      <c r="D13" s="4" t="n">
        <v>1</v>
      </c>
      <c r="E13" s="4" t="n">
        <v>2</v>
      </c>
      <c r="F13" s="0" t="n">
        <f aca="false">IF(A13="","",MAX(0,E13-D13))</f>
        <v>1</v>
      </c>
      <c r="G13" s="5" t="n">
        <v>5</v>
      </c>
      <c r="H13" s="6" t="n">
        <f aca="false">IF(A13="","",F13*G13)</f>
        <v>5</v>
      </c>
      <c r="I13" s="0" t="str">
        <f aca="false">IF(A13="","",IF(D13&lt;E13,"Restock","OK"))</f>
        <v>Restock</v>
      </c>
    </row>
    <row r="14" customFormat="false" ht="15" hidden="false" customHeight="false" outlineLevel="0" collapsed="false">
      <c r="A14" s="0" t="s">
        <v>25</v>
      </c>
      <c r="B14" s="0" t="s">
        <v>24</v>
      </c>
      <c r="C14" s="4" t="n">
        <v>1000</v>
      </c>
      <c r="D14" s="4" t="n">
        <v>2</v>
      </c>
      <c r="E14" s="4" t="n">
        <v>4</v>
      </c>
      <c r="F14" s="0" t="n">
        <f aca="false">IF(A14="","",MAX(0,E14-D14))</f>
        <v>2</v>
      </c>
      <c r="G14" s="5" t="n">
        <v>2</v>
      </c>
      <c r="H14" s="6" t="n">
        <f aca="false">IF(A14="","",F14*G14)</f>
        <v>4</v>
      </c>
      <c r="I14" s="0" t="str">
        <f aca="false">IF(A14="","",IF(D14&lt;E14,"Restock","OK"))</f>
        <v>Restock</v>
      </c>
    </row>
    <row r="15" customFormat="false" ht="15" hidden="false" customHeight="false" outlineLevel="0" collapsed="false">
      <c r="C15" s="4"/>
      <c r="D15" s="4"/>
      <c r="E15" s="4"/>
      <c r="F15" s="0" t="str">
        <f aca="false">IF(A15="","",MAX(0,E15-D15))</f>
        <v/>
      </c>
      <c r="G15" s="5"/>
      <c r="H15" s="6" t="str">
        <f aca="false">IF(A15="","",F15*G15)</f>
        <v/>
      </c>
      <c r="I15" s="0" t="str">
        <f aca="false">IF(A15="","",IF(D15&lt;E15,"Restock","OK"))</f>
        <v/>
      </c>
    </row>
    <row r="16" customFormat="false" ht="15" hidden="false" customHeight="false" outlineLevel="0" collapsed="false">
      <c r="C16" s="4"/>
      <c r="D16" s="4"/>
      <c r="E16" s="4"/>
      <c r="F16" s="0" t="str">
        <f aca="false">IF(A16="","",MAX(0,E16-D16))</f>
        <v/>
      </c>
      <c r="G16" s="5"/>
      <c r="H16" s="6" t="str">
        <f aca="false">IF(A16="","",F16*G16)</f>
        <v/>
      </c>
      <c r="I16" s="0" t="str">
        <f aca="false">IF(A16="","",IF(D16&lt;E16,"Restock","OK"))</f>
        <v/>
      </c>
    </row>
    <row r="17" customFormat="false" ht="15" hidden="false" customHeight="false" outlineLevel="0" collapsed="false">
      <c r="C17" s="4"/>
      <c r="D17" s="4"/>
      <c r="E17" s="4"/>
      <c r="F17" s="0" t="str">
        <f aca="false">IF(A17="","",MAX(0,E17-D17))</f>
        <v/>
      </c>
      <c r="G17" s="5"/>
      <c r="H17" s="6" t="str">
        <f aca="false">IF(A17="","",F17*G17)</f>
        <v/>
      </c>
      <c r="I17" s="0" t="str">
        <f aca="false">IF(A17="","",IF(D17&lt;E17,"Restock","OK"))</f>
        <v/>
      </c>
    </row>
    <row r="18" customFormat="false" ht="15" hidden="false" customHeight="false" outlineLevel="0" collapsed="false">
      <c r="C18" s="4"/>
      <c r="D18" s="4"/>
      <c r="E18" s="4"/>
      <c r="F18" s="0" t="str">
        <f aca="false">IF(A18="","",MAX(0,E18-D18))</f>
        <v/>
      </c>
      <c r="G18" s="5"/>
      <c r="H18" s="6" t="str">
        <f aca="false">IF(A18="","",F18*G18)</f>
        <v/>
      </c>
      <c r="I18" s="0" t="str">
        <f aca="false">IF(A18="","",IF(D18&lt;E18,"Restock","OK"))</f>
        <v/>
      </c>
    </row>
    <row r="19" customFormat="false" ht="15" hidden="false" customHeight="false" outlineLevel="0" collapsed="false">
      <c r="C19" s="4"/>
      <c r="D19" s="4"/>
      <c r="E19" s="4"/>
      <c r="F19" s="0" t="str">
        <f aca="false">IF(A19="","",MAX(0,E19-D19))</f>
        <v/>
      </c>
      <c r="G19" s="5"/>
      <c r="H19" s="6" t="str">
        <f aca="false">IF(A19="","",F19*G19)</f>
        <v/>
      </c>
      <c r="I19" s="0" t="str">
        <f aca="false">IF(A19="","",IF(D19&lt;E19,"Restock","OK"))</f>
        <v/>
      </c>
    </row>
    <row r="20" customFormat="false" ht="15" hidden="false" customHeight="false" outlineLevel="0" collapsed="false">
      <c r="C20" s="4"/>
      <c r="D20" s="4"/>
      <c r="E20" s="4"/>
      <c r="F20" s="0" t="str">
        <f aca="false">IF(A20="","",MAX(0,E20-D20))</f>
        <v/>
      </c>
      <c r="G20" s="5"/>
      <c r="H20" s="6" t="str">
        <f aca="false">IF(A20="","",F20*G20)</f>
        <v/>
      </c>
      <c r="I20" s="0" t="str">
        <f aca="false">IF(A20="","",IF(D20&lt;E20,"Restock","OK"))</f>
        <v/>
      </c>
    </row>
    <row r="21" customFormat="false" ht="15" hidden="false" customHeight="false" outlineLevel="0" collapsed="false">
      <c r="C21" s="4"/>
      <c r="D21" s="4"/>
      <c r="E21" s="4"/>
      <c r="F21" s="0" t="str">
        <f aca="false">IF(A21="","",MAX(0,E21-D21))</f>
        <v/>
      </c>
      <c r="G21" s="5"/>
      <c r="H21" s="6" t="str">
        <f aca="false">IF(A21="","",F21*G21)</f>
        <v/>
      </c>
      <c r="I21" s="0" t="str">
        <f aca="false">IF(A21="","",IF(D21&lt;E21,"Restock","OK"))</f>
        <v/>
      </c>
    </row>
    <row r="22" customFormat="false" ht="15" hidden="false" customHeight="false" outlineLevel="0" collapsed="false">
      <c r="C22" s="4"/>
      <c r="D22" s="4"/>
      <c r="E22" s="4"/>
      <c r="F22" s="0" t="str">
        <f aca="false">IF(A22="","",MAX(0,E22-D22))</f>
        <v/>
      </c>
      <c r="G22" s="5"/>
      <c r="H22" s="6" t="str">
        <f aca="false">IF(A22="","",F22*G22)</f>
        <v/>
      </c>
      <c r="I22" s="0" t="str">
        <f aca="false">IF(A22="","",IF(D22&lt;E22,"Restock","OK"))</f>
        <v/>
      </c>
    </row>
    <row r="23" customFormat="false" ht="15" hidden="false" customHeight="false" outlineLevel="0" collapsed="false">
      <c r="C23" s="4"/>
      <c r="D23" s="4"/>
      <c r="E23" s="4"/>
      <c r="F23" s="0" t="str">
        <f aca="false">IF(A23="","",MAX(0,E23-D23))</f>
        <v/>
      </c>
      <c r="G23" s="5"/>
      <c r="H23" s="6" t="str">
        <f aca="false">IF(A23="","",F23*G23)</f>
        <v/>
      </c>
      <c r="I23" s="0" t="str">
        <f aca="false">IF(A23="","",IF(D23&lt;E23,"Restock","OK"))</f>
        <v/>
      </c>
    </row>
    <row r="24" customFormat="false" ht="15" hidden="false" customHeight="false" outlineLevel="0" collapsed="false">
      <c r="C24" s="4"/>
      <c r="D24" s="4"/>
      <c r="E24" s="4"/>
      <c r="F24" s="0" t="str">
        <f aca="false">IF(A24="","",MAX(0,E24-D24))</f>
        <v/>
      </c>
      <c r="G24" s="5"/>
      <c r="H24" s="6" t="str">
        <f aca="false">IF(A24="","",F24*G24)</f>
        <v/>
      </c>
      <c r="I24" s="0" t="str">
        <f aca="false">IF(A24="","",IF(D24&lt;E24,"Restock","OK"))</f>
        <v/>
      </c>
    </row>
    <row r="25" customFormat="false" ht="15" hidden="false" customHeight="false" outlineLevel="0" collapsed="false">
      <c r="C25" s="4"/>
      <c r="D25" s="4"/>
      <c r="E25" s="4"/>
      <c r="F25" s="0" t="str">
        <f aca="false">IF(A25="","",MAX(0,E25-D25))</f>
        <v/>
      </c>
      <c r="G25" s="5"/>
      <c r="H25" s="6" t="str">
        <f aca="false">IF(A25="","",F25*G25)</f>
        <v/>
      </c>
      <c r="I25" s="0" t="str">
        <f aca="false">IF(A25="","",IF(D25&lt;E25,"Restock","OK"))</f>
        <v/>
      </c>
    </row>
    <row r="26" customFormat="false" ht="15" hidden="false" customHeight="false" outlineLevel="0" collapsed="false">
      <c r="C26" s="4"/>
      <c r="D26" s="4"/>
      <c r="E26" s="4"/>
      <c r="F26" s="0" t="str">
        <f aca="false">IF(A26="","",MAX(0,E26-D26))</f>
        <v/>
      </c>
      <c r="G26" s="5"/>
      <c r="H26" s="6" t="str">
        <f aca="false">IF(A26="","",F26*G26)</f>
        <v/>
      </c>
      <c r="I26" s="0" t="str">
        <f aca="false">IF(A26="","",IF(D26&lt;E26,"Restock","OK"))</f>
        <v/>
      </c>
    </row>
    <row r="27" customFormat="false" ht="15" hidden="false" customHeight="false" outlineLevel="0" collapsed="false">
      <c r="C27" s="4"/>
      <c r="D27" s="4"/>
      <c r="E27" s="4"/>
      <c r="F27" s="0" t="str">
        <f aca="false">IF(A27="","",MAX(0,E27-D27))</f>
        <v/>
      </c>
      <c r="G27" s="5"/>
      <c r="H27" s="6" t="str">
        <f aca="false">IF(A27="","",F27*G27)</f>
        <v/>
      </c>
      <c r="I27" s="0" t="str">
        <f aca="false">IF(A27="","",IF(D27&lt;E27,"Restock","OK"))</f>
        <v/>
      </c>
    </row>
    <row r="28" customFormat="false" ht="15" hidden="false" customHeight="false" outlineLevel="0" collapsed="false">
      <c r="C28" s="4"/>
      <c r="D28" s="4"/>
      <c r="E28" s="4"/>
      <c r="F28" s="0" t="str">
        <f aca="false">IF(A28="","",MAX(0,E28-D28))</f>
        <v/>
      </c>
      <c r="G28" s="5"/>
      <c r="H28" s="6" t="str">
        <f aca="false">IF(A28="","",F28*G28)</f>
        <v/>
      </c>
      <c r="I28" s="0" t="str">
        <f aca="false">IF(A28="","",IF(D28&lt;E28,"Restock","OK"))</f>
        <v/>
      </c>
    </row>
    <row r="29" customFormat="false" ht="15" hidden="false" customHeight="false" outlineLevel="0" collapsed="false">
      <c r="C29" s="4"/>
      <c r="D29" s="4"/>
      <c r="E29" s="4"/>
      <c r="F29" s="0" t="str">
        <f aca="false">IF(A29="","",MAX(0,E29-D29))</f>
        <v/>
      </c>
      <c r="G29" s="5"/>
      <c r="H29" s="6" t="str">
        <f aca="false">IF(A29="","",F29*G29)</f>
        <v/>
      </c>
      <c r="I29" s="0" t="str">
        <f aca="false">IF(A29="","",IF(D29&lt;E29,"Restock","OK"))</f>
        <v/>
      </c>
    </row>
    <row r="30" customFormat="false" ht="15" hidden="false" customHeight="false" outlineLevel="0" collapsed="false">
      <c r="C30" s="4"/>
      <c r="D30" s="4"/>
      <c r="E30" s="4"/>
      <c r="F30" s="0" t="str">
        <f aca="false">IF(A30="","",MAX(0,E30-D30))</f>
        <v/>
      </c>
      <c r="G30" s="5"/>
      <c r="H30" s="6" t="str">
        <f aca="false">IF(A30="","",F30*G30)</f>
        <v/>
      </c>
      <c r="I30" s="0" t="str">
        <f aca="false">IF(A30="","",IF(D30&lt;E30,"Restock","OK"))</f>
        <v/>
      </c>
    </row>
    <row r="31" customFormat="false" ht="15" hidden="false" customHeight="false" outlineLevel="0" collapsed="false">
      <c r="C31" s="4"/>
      <c r="D31" s="4"/>
      <c r="E31" s="4"/>
      <c r="F31" s="0" t="str">
        <f aca="false">IF(A31="","",MAX(0,E31-D31))</f>
        <v/>
      </c>
      <c r="G31" s="5"/>
      <c r="H31" s="6" t="str">
        <f aca="false">IF(A31="","",F31*G31)</f>
        <v/>
      </c>
      <c r="I31" s="0" t="str">
        <f aca="false">IF(A31="","",IF(D31&lt;E31,"Restock","OK"))</f>
        <v/>
      </c>
    </row>
    <row r="32" customFormat="false" ht="15" hidden="false" customHeight="false" outlineLevel="0" collapsed="false">
      <c r="C32" s="4"/>
      <c r="D32" s="4"/>
      <c r="E32" s="4"/>
      <c r="F32" s="0" t="str">
        <f aca="false">IF(A32="","",MAX(0,E32-D32))</f>
        <v/>
      </c>
      <c r="G32" s="5"/>
      <c r="H32" s="6" t="str">
        <f aca="false">IF(A32="","",F32*G32)</f>
        <v/>
      </c>
      <c r="I32" s="0" t="str">
        <f aca="false">IF(A32="","",IF(D32&lt;E32,"Restock","OK"))</f>
        <v/>
      </c>
    </row>
    <row r="33" customFormat="false" ht="15" hidden="false" customHeight="false" outlineLevel="0" collapsed="false">
      <c r="C33" s="4"/>
      <c r="D33" s="4"/>
      <c r="E33" s="4"/>
      <c r="F33" s="0" t="str">
        <f aca="false">IF(A33="","",MAX(0,E33-D33))</f>
        <v/>
      </c>
      <c r="G33" s="5"/>
      <c r="H33" s="6" t="str">
        <f aca="false">IF(A33="","",F33*G33)</f>
        <v/>
      </c>
      <c r="I33" s="0" t="str">
        <f aca="false">IF(A33="","",IF(D33&lt;E33,"Restock","OK"))</f>
        <v/>
      </c>
    </row>
    <row r="34" customFormat="false" ht="15" hidden="false" customHeight="false" outlineLevel="0" collapsed="false">
      <c r="C34" s="4"/>
      <c r="D34" s="4"/>
      <c r="E34" s="4"/>
      <c r="F34" s="0" t="str">
        <f aca="false">IF(A34="","",MAX(0,E34-D34))</f>
        <v/>
      </c>
      <c r="G34" s="5"/>
      <c r="H34" s="6" t="str">
        <f aca="false">IF(A34="","",F34*G34)</f>
        <v/>
      </c>
      <c r="I34" s="0" t="str">
        <f aca="false">IF(A34="","",IF(D34&lt;E34,"Restock","OK"))</f>
        <v/>
      </c>
    </row>
    <row r="35" customFormat="false" ht="15" hidden="false" customHeight="false" outlineLevel="0" collapsed="false">
      <c r="C35" s="4"/>
      <c r="D35" s="4"/>
      <c r="E35" s="4"/>
      <c r="F35" s="0" t="str">
        <f aca="false">IF(A35="","",MAX(0,E35-D35))</f>
        <v/>
      </c>
      <c r="G35" s="5"/>
      <c r="H35" s="6" t="str">
        <f aca="false">IF(A35="","",F35*G35)</f>
        <v/>
      </c>
      <c r="I35" s="0" t="str">
        <f aca="false">IF(A35="","",IF(D35&lt;E35,"Restock","OK"))</f>
        <v/>
      </c>
    </row>
    <row r="36" customFormat="false" ht="15" hidden="false" customHeight="false" outlineLevel="0" collapsed="false">
      <c r="C36" s="4"/>
      <c r="D36" s="4"/>
      <c r="E36" s="4"/>
      <c r="F36" s="0" t="str">
        <f aca="false">IF(A36="","",MAX(0,E36-D36))</f>
        <v/>
      </c>
      <c r="G36" s="5"/>
      <c r="H36" s="6" t="str">
        <f aca="false">IF(A36="","",F36*G36)</f>
        <v/>
      </c>
      <c r="I36" s="0" t="str">
        <f aca="false">IF(A36="","",IF(D36&lt;E36,"Restock","OK"))</f>
        <v/>
      </c>
    </row>
    <row r="37" customFormat="false" ht="15" hidden="false" customHeight="false" outlineLevel="0" collapsed="false">
      <c r="C37" s="4"/>
      <c r="D37" s="4"/>
      <c r="E37" s="4"/>
      <c r="F37" s="0" t="str">
        <f aca="false">IF(A37="","",MAX(0,E37-D37))</f>
        <v/>
      </c>
      <c r="G37" s="5"/>
      <c r="H37" s="6" t="str">
        <f aca="false">IF(A37="","",F37*G37)</f>
        <v/>
      </c>
      <c r="I37" s="0" t="str">
        <f aca="false">IF(A37="","",IF(D37&lt;E37,"Restock","OK"))</f>
        <v/>
      </c>
    </row>
    <row r="38" customFormat="false" ht="15" hidden="false" customHeight="false" outlineLevel="0" collapsed="false">
      <c r="C38" s="4"/>
      <c r="D38" s="4"/>
      <c r="E38" s="4"/>
      <c r="F38" s="0" t="str">
        <f aca="false">IF(A38="","",MAX(0,E38-D38))</f>
        <v/>
      </c>
      <c r="G38" s="5"/>
      <c r="H38" s="6" t="str">
        <f aca="false">IF(A38="","",F38*G38)</f>
        <v/>
      </c>
      <c r="I38" s="0" t="str">
        <f aca="false">IF(A38="","",IF(D38&lt;E38,"Restock","OK"))</f>
        <v/>
      </c>
    </row>
    <row r="39" customFormat="false" ht="15" hidden="false" customHeight="false" outlineLevel="0" collapsed="false">
      <c r="C39" s="4"/>
      <c r="D39" s="4"/>
      <c r="E39" s="4"/>
      <c r="F39" s="0" t="str">
        <f aca="false">IF(A39="","",MAX(0,E39-D39))</f>
        <v/>
      </c>
      <c r="G39" s="5"/>
      <c r="H39" s="6" t="str">
        <f aca="false">IF(A39="","",F39*G39)</f>
        <v/>
      </c>
      <c r="I39" s="0" t="str">
        <f aca="false">IF(A39="","",IF(D39&lt;E39,"Restock","OK"))</f>
        <v/>
      </c>
    </row>
    <row r="40" customFormat="false" ht="15" hidden="false" customHeight="false" outlineLevel="0" collapsed="false">
      <c r="C40" s="4"/>
      <c r="D40" s="4"/>
      <c r="E40" s="4"/>
      <c r="F40" s="0" t="str">
        <f aca="false">IF(A40="","",MAX(0,E40-D40))</f>
        <v/>
      </c>
      <c r="G40" s="5"/>
      <c r="H40" s="6" t="str">
        <f aca="false">IF(A40="","",F40*G40)</f>
        <v/>
      </c>
      <c r="I40" s="0" t="str">
        <f aca="false">IF(A40="","",IF(D40&lt;E40,"Restock","OK"))</f>
        <v/>
      </c>
    </row>
    <row r="41" customFormat="false" ht="15" hidden="false" customHeight="false" outlineLevel="0" collapsed="false">
      <c r="C41" s="4"/>
      <c r="D41" s="4"/>
      <c r="E41" s="4"/>
      <c r="F41" s="0" t="str">
        <f aca="false">IF(A41="","",MAX(0,E41-D41))</f>
        <v/>
      </c>
      <c r="G41" s="5"/>
      <c r="H41" s="6" t="str">
        <f aca="false">IF(A41="","",F41*G41)</f>
        <v/>
      </c>
      <c r="I41" s="0" t="str">
        <f aca="false">IF(A41="","",IF(D41&lt;E41,"Restock","OK"))</f>
        <v/>
      </c>
    </row>
    <row r="42" customFormat="false" ht="15" hidden="false" customHeight="false" outlineLevel="0" collapsed="false">
      <c r="C42" s="4"/>
      <c r="D42" s="4"/>
      <c r="E42" s="4"/>
      <c r="F42" s="0" t="str">
        <f aca="false">IF(A42="","",MAX(0,E42-D42))</f>
        <v/>
      </c>
      <c r="G42" s="5"/>
      <c r="H42" s="6" t="str">
        <f aca="false">IF(A42="","",F42*G42)</f>
        <v/>
      </c>
      <c r="I42" s="0" t="str">
        <f aca="false">IF(A42="","",IF(D42&lt;E42,"Restock","OK"))</f>
        <v/>
      </c>
    </row>
    <row r="43" customFormat="false" ht="15" hidden="false" customHeight="false" outlineLevel="0" collapsed="false">
      <c r="C43" s="4"/>
      <c r="D43" s="4"/>
      <c r="E43" s="4"/>
      <c r="F43" s="0" t="str">
        <f aca="false">IF(A43="","",MAX(0,E43-D43))</f>
        <v/>
      </c>
      <c r="G43" s="5"/>
      <c r="H43" s="6" t="str">
        <f aca="false">IF(A43="","",F43*G43)</f>
        <v/>
      </c>
      <c r="I43" s="0" t="str">
        <f aca="false">IF(A43="","",IF(D43&lt;E43,"Restock","OK"))</f>
        <v/>
      </c>
    </row>
    <row r="44" customFormat="false" ht="15" hidden="false" customHeight="false" outlineLevel="0" collapsed="false">
      <c r="C44" s="4"/>
      <c r="D44" s="4"/>
      <c r="E44" s="4"/>
      <c r="F44" s="0" t="str">
        <f aca="false">IF(A44="","",MAX(0,E44-D44))</f>
        <v/>
      </c>
      <c r="G44" s="5"/>
      <c r="H44" s="6" t="str">
        <f aca="false">IF(A44="","",F44*G44)</f>
        <v/>
      </c>
      <c r="I44" s="0" t="str">
        <f aca="false">IF(A44="","",IF(D44&lt;E44,"Restock","OK"))</f>
        <v/>
      </c>
    </row>
    <row r="45" customFormat="false" ht="15" hidden="false" customHeight="false" outlineLevel="0" collapsed="false">
      <c r="C45" s="4"/>
      <c r="D45" s="4"/>
      <c r="E45" s="4"/>
      <c r="F45" s="0" t="str">
        <f aca="false">IF(A45="","",MAX(0,E45-D45))</f>
        <v/>
      </c>
      <c r="G45" s="5"/>
      <c r="H45" s="6" t="str">
        <f aca="false">IF(A45="","",F45*G45)</f>
        <v/>
      </c>
      <c r="I45" s="0" t="str">
        <f aca="false">IF(A45="","",IF(D45&lt;E45,"Restock","OK"))</f>
        <v/>
      </c>
    </row>
    <row r="46" customFormat="false" ht="15" hidden="false" customHeight="false" outlineLevel="0" collapsed="false">
      <c r="C46" s="4"/>
      <c r="D46" s="4"/>
      <c r="E46" s="4"/>
      <c r="F46" s="0" t="str">
        <f aca="false">IF(A46="","",MAX(0,E46-D46))</f>
        <v/>
      </c>
      <c r="G46" s="5"/>
      <c r="H46" s="6" t="str">
        <f aca="false">IF(A46="","",F46*G46)</f>
        <v/>
      </c>
      <c r="I46" s="0" t="str">
        <f aca="false">IF(A46="","",IF(D46&lt;E46,"Restock","OK"))</f>
        <v/>
      </c>
    </row>
    <row r="47" customFormat="false" ht="15" hidden="false" customHeight="false" outlineLevel="0" collapsed="false">
      <c r="C47" s="4"/>
      <c r="D47" s="4"/>
      <c r="E47" s="4"/>
      <c r="F47" s="0" t="str">
        <f aca="false">IF(A47="","",MAX(0,E47-D47))</f>
        <v/>
      </c>
      <c r="G47" s="5"/>
      <c r="H47" s="6" t="str">
        <f aca="false">IF(A47="","",F47*G47)</f>
        <v/>
      </c>
      <c r="I47" s="0" t="str">
        <f aca="false">IF(A47="","",IF(D47&lt;E47,"Restock","OK"))</f>
        <v/>
      </c>
    </row>
    <row r="48" customFormat="false" ht="15" hidden="false" customHeight="false" outlineLevel="0" collapsed="false">
      <c r="C48" s="4"/>
      <c r="D48" s="4"/>
      <c r="E48" s="4"/>
      <c r="F48" s="0" t="str">
        <f aca="false">IF(A48="","",MAX(0,E48-D48))</f>
        <v/>
      </c>
      <c r="G48" s="5"/>
      <c r="H48" s="6" t="str">
        <f aca="false">IF(A48="","",F48*G48)</f>
        <v/>
      </c>
      <c r="I48" s="0" t="str">
        <f aca="false">IF(A48="","",IF(D48&lt;E48,"Restock","OK"))</f>
        <v/>
      </c>
    </row>
    <row r="49" customFormat="false" ht="15" hidden="false" customHeight="false" outlineLevel="0" collapsed="false">
      <c r="C49" s="4"/>
      <c r="D49" s="4"/>
      <c r="E49" s="4"/>
      <c r="F49" s="0" t="str">
        <f aca="false">IF(A49="","",MAX(0,E49-D49))</f>
        <v/>
      </c>
      <c r="G49" s="5"/>
      <c r="H49" s="6" t="str">
        <f aca="false">IF(A49="","",F49*G49)</f>
        <v/>
      </c>
      <c r="I49" s="0" t="str">
        <f aca="false">IF(A49="","",IF(D49&lt;E49,"Restock","OK"))</f>
        <v/>
      </c>
    </row>
    <row r="50" customFormat="false" ht="15" hidden="false" customHeight="false" outlineLevel="0" collapsed="false">
      <c r="C50" s="4"/>
      <c r="D50" s="4"/>
      <c r="E50" s="4"/>
      <c r="F50" s="0" t="str">
        <f aca="false">IF(A50="","",MAX(0,E50-D50))</f>
        <v/>
      </c>
      <c r="G50" s="5"/>
      <c r="H50" s="6" t="str">
        <f aca="false">IF(A50="","",F50*G50)</f>
        <v/>
      </c>
      <c r="I50" s="0" t="str">
        <f aca="false">IF(A50="","",IF(D50&lt;E50,"Restock","OK"))</f>
        <v/>
      </c>
    </row>
    <row r="51" customFormat="false" ht="15" hidden="false" customHeight="false" outlineLevel="0" collapsed="false">
      <c r="C51" s="4"/>
      <c r="D51" s="4"/>
      <c r="E51" s="4"/>
      <c r="F51" s="0" t="str">
        <f aca="false">IF(A51="","",MAX(0,E51-D51))</f>
        <v/>
      </c>
      <c r="G51" s="5"/>
      <c r="H51" s="6" t="str">
        <f aca="false">IF(A51="","",F51*G51)</f>
        <v/>
      </c>
      <c r="I51" s="0" t="str">
        <f aca="false">IF(A51="","",IF(D51&lt;E51,"Restock","OK"))</f>
        <v/>
      </c>
    </row>
    <row r="52" customFormat="false" ht="15" hidden="false" customHeight="false" outlineLevel="0" collapsed="false">
      <c r="C52" s="4"/>
      <c r="D52" s="4"/>
      <c r="E52" s="4"/>
      <c r="F52" s="0" t="str">
        <f aca="false">IF(A52="","",MAX(0,E52-D52))</f>
        <v/>
      </c>
      <c r="G52" s="5"/>
      <c r="H52" s="6" t="str">
        <f aca="false">IF(A52="","",F52*G52)</f>
        <v/>
      </c>
      <c r="I52" s="0" t="str">
        <f aca="false">IF(A52="","",IF(D52&lt;E52,"Restock","OK"))</f>
        <v/>
      </c>
    </row>
    <row r="53" customFormat="false" ht="15" hidden="false" customHeight="false" outlineLevel="0" collapsed="false">
      <c r="C53" s="4"/>
      <c r="D53" s="4"/>
      <c r="E53" s="4"/>
      <c r="F53" s="0" t="str">
        <f aca="false">IF(A53="","",MAX(0,E53-D53))</f>
        <v/>
      </c>
      <c r="G53" s="5"/>
      <c r="H53" s="6" t="str">
        <f aca="false">IF(A53="","",F53*G53)</f>
        <v/>
      </c>
      <c r="I53" s="0" t="str">
        <f aca="false">IF(A53="","",IF(D53&lt;E53,"Restock","OK"))</f>
        <v/>
      </c>
    </row>
    <row r="54" customFormat="false" ht="15" hidden="false" customHeight="false" outlineLevel="0" collapsed="false">
      <c r="C54" s="4"/>
      <c r="D54" s="4"/>
      <c r="E54" s="4"/>
      <c r="F54" s="0" t="str">
        <f aca="false">IF(A54="","",MAX(0,E54-D54))</f>
        <v/>
      </c>
      <c r="G54" s="5"/>
      <c r="H54" s="6" t="str">
        <f aca="false">IF(A54="","",F54*G54)</f>
        <v/>
      </c>
      <c r="I54" s="0" t="str">
        <f aca="false">IF(A54="","",IF(D54&lt;E54,"Restock","OK"))</f>
        <v/>
      </c>
    </row>
    <row r="55" customFormat="false" ht="15" hidden="false" customHeight="false" outlineLevel="0" collapsed="false">
      <c r="C55" s="4"/>
      <c r="D55" s="4"/>
      <c r="E55" s="4"/>
      <c r="F55" s="0" t="str">
        <f aca="false">IF(A55="","",MAX(0,E55-D55))</f>
        <v/>
      </c>
      <c r="G55" s="5"/>
      <c r="H55" s="6" t="str">
        <f aca="false">IF(A55="","",F55*G55)</f>
        <v/>
      </c>
      <c r="I55" s="0" t="str">
        <f aca="false">IF(A55="","",IF(D55&lt;E55,"Restock","OK"))</f>
        <v/>
      </c>
    </row>
    <row r="56" customFormat="false" ht="15" hidden="false" customHeight="false" outlineLevel="0" collapsed="false">
      <c r="C56" s="4"/>
      <c r="D56" s="4"/>
      <c r="E56" s="4"/>
      <c r="F56" s="0" t="str">
        <f aca="false">IF(A56="","",MAX(0,E56-D56))</f>
        <v/>
      </c>
      <c r="G56" s="5"/>
      <c r="H56" s="6" t="str">
        <f aca="false">IF(A56="","",F56*G56)</f>
        <v/>
      </c>
      <c r="I56" s="0" t="str">
        <f aca="false">IF(A56="","",IF(D56&lt;E56,"Restock","OK"))</f>
        <v/>
      </c>
    </row>
    <row r="57" customFormat="false" ht="15" hidden="false" customHeight="false" outlineLevel="0" collapsed="false">
      <c r="C57" s="4"/>
      <c r="D57" s="4"/>
      <c r="E57" s="4"/>
      <c r="F57" s="0" t="str">
        <f aca="false">IF(A57="","",MAX(0,E57-D57))</f>
        <v/>
      </c>
      <c r="G57" s="5"/>
      <c r="H57" s="6" t="str">
        <f aca="false">IF(A57="","",F57*G57)</f>
        <v/>
      </c>
      <c r="I57" s="0" t="str">
        <f aca="false">IF(A57="","",IF(D57&lt;E57,"Restock","OK"))</f>
        <v/>
      </c>
    </row>
    <row r="58" customFormat="false" ht="15" hidden="false" customHeight="false" outlineLevel="0" collapsed="false">
      <c r="C58" s="4"/>
      <c r="D58" s="4"/>
      <c r="E58" s="4"/>
      <c r="F58" s="0" t="str">
        <f aca="false">IF(A58="","",MAX(0,E58-D58))</f>
        <v/>
      </c>
      <c r="G58" s="5"/>
      <c r="H58" s="6" t="str">
        <f aca="false">IF(A58="","",F58*G58)</f>
        <v/>
      </c>
      <c r="I58" s="0" t="str">
        <f aca="false">IF(A58="","",IF(D58&lt;E58,"Restock","OK"))</f>
        <v/>
      </c>
    </row>
    <row r="59" customFormat="false" ht="15" hidden="false" customHeight="false" outlineLevel="0" collapsed="false">
      <c r="C59" s="4"/>
      <c r="D59" s="4"/>
      <c r="E59" s="4"/>
      <c r="F59" s="0" t="str">
        <f aca="false">IF(A59="","",MAX(0,E59-D59))</f>
        <v/>
      </c>
      <c r="G59" s="5"/>
      <c r="H59" s="6" t="str">
        <f aca="false">IF(A59="","",F59*G59)</f>
        <v/>
      </c>
      <c r="I59" s="0" t="str">
        <f aca="false">IF(A59="","",IF(D59&lt;E59,"Restock","OK"))</f>
        <v/>
      </c>
    </row>
    <row r="60" customFormat="false" ht="15" hidden="false" customHeight="false" outlineLevel="0" collapsed="false">
      <c r="C60" s="4"/>
      <c r="D60" s="4"/>
      <c r="E60" s="4"/>
      <c r="F60" s="0" t="str">
        <f aca="false">IF(A60="","",MAX(0,E60-D60))</f>
        <v/>
      </c>
      <c r="G60" s="5"/>
      <c r="H60" s="6" t="str">
        <f aca="false">IF(A60="","",F60*G60)</f>
        <v/>
      </c>
      <c r="I60" s="0" t="str">
        <f aca="false">IF(A60="","",IF(D60&lt;E60,"Restock","OK"))</f>
        <v/>
      </c>
    </row>
    <row r="61" customFormat="false" ht="15" hidden="false" customHeight="false" outlineLevel="0" collapsed="false">
      <c r="C61" s="4"/>
      <c r="D61" s="4"/>
      <c r="E61" s="4"/>
      <c r="F61" s="0" t="str">
        <f aca="false">IF(A61="","",MAX(0,E61-D61))</f>
        <v/>
      </c>
      <c r="G61" s="5"/>
      <c r="H61" s="6" t="str">
        <f aca="false">IF(A61="","",F61*G61)</f>
        <v/>
      </c>
      <c r="I61" s="0" t="str">
        <f aca="false">IF(A61="","",IF(D61&lt;E61,"Restock","OK"))</f>
        <v/>
      </c>
    </row>
    <row r="62" customFormat="false" ht="15" hidden="false" customHeight="false" outlineLevel="0" collapsed="false">
      <c r="C62" s="4"/>
      <c r="D62" s="4"/>
      <c r="E62" s="4"/>
      <c r="F62" s="0" t="str">
        <f aca="false">IF(A62="","",MAX(0,E62-D62))</f>
        <v/>
      </c>
      <c r="G62" s="5"/>
      <c r="H62" s="6" t="str">
        <f aca="false">IF(A62="","",F62*G62)</f>
        <v/>
      </c>
      <c r="I62" s="0" t="str">
        <f aca="false">IF(A62="","",IF(D62&lt;E62,"Restock","OK"))</f>
        <v/>
      </c>
    </row>
    <row r="63" customFormat="false" ht="15" hidden="false" customHeight="false" outlineLevel="0" collapsed="false">
      <c r="C63" s="4"/>
      <c r="D63" s="4"/>
      <c r="E63" s="4"/>
      <c r="F63" s="0" t="str">
        <f aca="false">IF(A63="","",MAX(0,E63-D63))</f>
        <v/>
      </c>
      <c r="G63" s="5"/>
      <c r="H63" s="6" t="str">
        <f aca="false">IF(A63="","",F63*G63)</f>
        <v/>
      </c>
      <c r="I63" s="0" t="str">
        <f aca="false">IF(A63="","",IF(D63&lt;E63,"Restock","OK"))</f>
        <v/>
      </c>
    </row>
    <row r="64" customFormat="false" ht="15" hidden="false" customHeight="false" outlineLevel="0" collapsed="false">
      <c r="C64" s="4"/>
      <c r="D64" s="4"/>
      <c r="E64" s="4"/>
      <c r="F64" s="0" t="str">
        <f aca="false">IF(A64="","",MAX(0,E64-D64))</f>
        <v/>
      </c>
      <c r="G64" s="5"/>
      <c r="H64" s="6" t="str">
        <f aca="false">IF(A64="","",F64*G64)</f>
        <v/>
      </c>
      <c r="I64" s="0" t="str">
        <f aca="false">IF(A64="","",IF(D64&lt;E64,"Restock","OK"))</f>
        <v/>
      </c>
    </row>
    <row r="67" customFormat="false" ht="15" hidden="false" customHeight="false" outlineLevel="0" collapsed="false">
      <c r="A67" s="7" t="s">
        <v>26</v>
      </c>
      <c r="H67" s="6" t="n">
        <f aca="false">SUM(H5:H64)</f>
        <v>69</v>
      </c>
    </row>
    <row r="68" customFormat="false" ht="15" hidden="false" customHeight="false" outlineLevel="0" collapsed="false">
      <c r="A68" s="7" t="s">
        <v>27</v>
      </c>
      <c r="H68" s="0" t="n">
        <f aca="false">COUNTIF(I5:I64,"Restock")</f>
        <v>5</v>
      </c>
    </row>
  </sheetData>
  <hyperlinks>
    <hyperlink ref="A2" r:id="rId1" display="Free template by Knot &amp; Style — knotandstyle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4"/>
    <col collapsed="false" customWidth="true" hidden="false" outlineLevel="0" max="5" min="3" style="0" width="12"/>
  </cols>
  <sheetData>
    <row r="1" customFormat="false" ht="19.7" hidden="false" customHeight="false" outlineLevel="0" collapsed="false">
      <c r="A1" s="1" t="s">
        <v>28</v>
      </c>
    </row>
    <row r="3" customFormat="false" ht="15" hidden="false" customHeight="false" outlineLevel="0" collapsed="false">
      <c r="A3" s="0" t="s">
        <v>29</v>
      </c>
      <c r="B3" s="4" t="n">
        <v>12</v>
      </c>
    </row>
    <row r="4" customFormat="false" ht="15" hidden="false" customHeight="false" outlineLevel="0" collapsed="false">
      <c r="A4" s="0" t="s">
        <v>30</v>
      </c>
      <c r="B4" s="8" t="n">
        <v>0.2</v>
      </c>
    </row>
    <row r="5" customFormat="false" ht="15" hidden="false" customHeight="false" outlineLevel="0" collapsed="false">
      <c r="A5" s="0" t="s">
        <v>31</v>
      </c>
      <c r="B5" s="9" t="n">
        <f aca="false">SUM(B8:B17)*(1+B4)</f>
        <v>3.672</v>
      </c>
    </row>
    <row r="7" customFormat="false" ht="28.35" hidden="false" customHeight="false" outlineLevel="0" collapsed="false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</row>
    <row r="8" customFormat="false" ht="15" hidden="false" customHeight="false" outlineLevel="0" collapsed="false">
      <c r="A8" s="0" t="s">
        <v>16</v>
      </c>
      <c r="B8" s="4" t="n">
        <v>2</v>
      </c>
      <c r="C8" s="9" t="n">
        <f aca="false">IF(B8="","",B8*$B$3)</f>
        <v>24</v>
      </c>
      <c r="D8" s="10" t="n">
        <f aca="false">IF(B8="","",C8*29.5735)</f>
        <v>709.764</v>
      </c>
      <c r="E8" s="9" t="n">
        <f aca="false">IF(B8="","",C8/8)</f>
        <v>3</v>
      </c>
    </row>
    <row r="9" customFormat="false" ht="15" hidden="false" customHeight="false" outlineLevel="0" collapsed="false">
      <c r="A9" s="0" t="s">
        <v>19</v>
      </c>
      <c r="B9" s="4" t="n">
        <v>1</v>
      </c>
      <c r="C9" s="9" t="n">
        <f aca="false">IF(B9="","",B9*$B$3)</f>
        <v>12</v>
      </c>
      <c r="D9" s="10" t="n">
        <f aca="false">IF(B9="","",C9*29.5735)</f>
        <v>354.882</v>
      </c>
      <c r="E9" s="9" t="n">
        <f aca="false">IF(B9="","",C9/8)</f>
        <v>1.5</v>
      </c>
    </row>
    <row r="10" customFormat="false" ht="15" hidden="false" customHeight="false" outlineLevel="0" collapsed="false">
      <c r="A10" s="0" t="s">
        <v>37</v>
      </c>
      <c r="B10" s="4" t="n">
        <v>0.06</v>
      </c>
      <c r="C10" s="9" t="n">
        <f aca="false">IF(B10="","",B10*$B$3)</f>
        <v>0.72</v>
      </c>
      <c r="D10" s="10" t="n">
        <f aca="false">IF(B10="","",C10*29.5735)</f>
        <v>21.29292</v>
      </c>
      <c r="E10" s="9" t="n">
        <f aca="false">IF(B10="","",C10/8)</f>
        <v>0.09</v>
      </c>
    </row>
    <row r="11" customFormat="false" ht="15" hidden="false" customHeight="false" outlineLevel="0" collapsed="false">
      <c r="B11" s="4"/>
      <c r="C11" s="9" t="str">
        <f aca="false">IF(B11="","",B11*$B$3)</f>
        <v/>
      </c>
      <c r="D11" s="10" t="str">
        <f aca="false">IF(B11="","",C11*29.5735)</f>
        <v/>
      </c>
      <c r="E11" s="9" t="str">
        <f aca="false">IF(B11="","",C11/8)</f>
        <v/>
      </c>
    </row>
    <row r="12" customFormat="false" ht="15" hidden="false" customHeight="false" outlineLevel="0" collapsed="false">
      <c r="B12" s="4"/>
      <c r="C12" s="9" t="str">
        <f aca="false">IF(B12="","",B12*$B$3)</f>
        <v/>
      </c>
      <c r="D12" s="10" t="str">
        <f aca="false">IF(B12="","",C12*29.5735)</f>
        <v/>
      </c>
      <c r="E12" s="9" t="str">
        <f aca="false">IF(B12="","",C12/8)</f>
        <v/>
      </c>
    </row>
    <row r="13" customFormat="false" ht="15" hidden="false" customHeight="false" outlineLevel="0" collapsed="false">
      <c r="B13" s="4"/>
      <c r="C13" s="9" t="str">
        <f aca="false">IF(B13="","",B13*$B$3)</f>
        <v/>
      </c>
      <c r="D13" s="10" t="str">
        <f aca="false">IF(B13="","",C13*29.5735)</f>
        <v/>
      </c>
      <c r="E13" s="9" t="str">
        <f aca="false">IF(B13="","",C13/8)</f>
        <v/>
      </c>
    </row>
    <row r="14" customFormat="false" ht="15" hidden="false" customHeight="false" outlineLevel="0" collapsed="false">
      <c r="B14" s="4"/>
      <c r="C14" s="9" t="str">
        <f aca="false">IF(B14="","",B14*$B$3)</f>
        <v/>
      </c>
      <c r="D14" s="10" t="str">
        <f aca="false">IF(B14="","",C14*29.5735)</f>
        <v/>
      </c>
      <c r="E14" s="9" t="str">
        <f aca="false">IF(B14="","",C14/8)</f>
        <v/>
      </c>
    </row>
    <row r="15" customFormat="false" ht="15" hidden="false" customHeight="false" outlineLevel="0" collapsed="false">
      <c r="B15" s="4"/>
      <c r="C15" s="9" t="str">
        <f aca="false">IF(B15="","",B15*$B$3)</f>
        <v/>
      </c>
      <c r="D15" s="10" t="str">
        <f aca="false">IF(B15="","",C15*29.5735)</f>
        <v/>
      </c>
      <c r="E15" s="9" t="str">
        <f aca="false">IF(B15="","",C15/8)</f>
        <v/>
      </c>
    </row>
    <row r="16" customFormat="false" ht="15" hidden="false" customHeight="false" outlineLevel="0" collapsed="false">
      <c r="B16" s="4"/>
      <c r="C16" s="9" t="str">
        <f aca="false">IF(B16="","",B16*$B$3)</f>
        <v/>
      </c>
      <c r="D16" s="10" t="str">
        <f aca="false">IF(B16="","",C16*29.5735)</f>
        <v/>
      </c>
      <c r="E16" s="9" t="str">
        <f aca="false">IF(B16="","",C16/8)</f>
        <v/>
      </c>
    </row>
    <row r="17" customFormat="false" ht="15" hidden="false" customHeight="false" outlineLevel="0" collapsed="false">
      <c r="B17" s="4"/>
      <c r="C17" s="9" t="str">
        <f aca="false">IF(B17="","",B17*$B$3)</f>
        <v/>
      </c>
      <c r="D17" s="10" t="str">
        <f aca="false">IF(B17="","",C17*29.5735)</f>
        <v/>
      </c>
      <c r="E17" s="9" t="str">
        <f aca="false">IF(B17="","",C17/8)</f>
        <v/>
      </c>
    </row>
    <row r="18" customFormat="false" ht="15" hidden="false" customHeight="false" outlineLevel="0" collapsed="false">
      <c r="A18" s="7" t="s">
        <v>38</v>
      </c>
      <c r="C18" s="9" t="n">
        <f aca="false">SUM(C8:C17)*B4</f>
        <v>7.344</v>
      </c>
      <c r="D18" s="10" t="n">
        <f aca="false">C18*29.5735</f>
        <v>217.187784</v>
      </c>
      <c r="E18" s="9" t="n">
        <f aca="false">C18/8</f>
        <v>0.918</v>
      </c>
    </row>
    <row r="19" customFormat="false" ht="15" hidden="false" customHeight="false" outlineLevel="0" collapsed="false">
      <c r="A19" s="7" t="s">
        <v>39</v>
      </c>
      <c r="C19" s="9" t="n">
        <f aca="false">SUM(C8:C18)</f>
        <v>44.064</v>
      </c>
      <c r="D19" s="10" t="n">
        <f aca="false">C19*29.5735</f>
        <v>1303.126704</v>
      </c>
      <c r="E19" s="9" t="n">
        <f aca="false">C19/8</f>
        <v>5.508</v>
      </c>
    </row>
    <row r="21" customFormat="false" ht="15" hidden="false" customHeight="false" outlineLevel="0" collapsed="false">
      <c r="A21" s="0" t="s">
        <v>40</v>
      </c>
    </row>
    <row r="22" customFormat="false" ht="15" hidden="false" customHeight="false" outlineLevel="0" collapsed="false">
      <c r="A22" s="2" t="s">
        <v>41</v>
      </c>
    </row>
  </sheetData>
  <hyperlinks>
    <hyperlink ref="A22" r:id="rId1" display="Knot &amp; Style 18 x 12 in rubber bar mats — knotandstyle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2026-11-01T00:58:01Z</dcterms:created>
  <dc:creator>openpyxl</dc:creator>
  <dc:description/>
  <dc:language>en-US</dc:language>
  <cp:lastModifiedBy/>
  <dcterms:modified xsi:type="dcterms:W3CDTF">2026-11-01T00:58:01Z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